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lan E &amp; S Allotment 2013-14" sheetId="10" r:id="rId1"/>
  </sheets>
  <calcPr calcId="125725"/>
</workbook>
</file>

<file path=xl/calcChain.xml><?xml version="1.0" encoding="utf-8"?>
<calcChain xmlns="http://schemas.openxmlformats.org/spreadsheetml/2006/main">
  <c r="AC59" i="10"/>
  <c r="AB10"/>
  <c r="X59"/>
  <c r="AB6" l="1"/>
  <c r="AB7"/>
  <c r="AB8"/>
  <c r="AB9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F59"/>
  <c r="G59"/>
  <c r="H59"/>
  <c r="E59"/>
  <c r="AB5"/>
  <c r="AB59" l="1"/>
  <c r="J59"/>
  <c r="K59"/>
  <c r="L59"/>
  <c r="M59"/>
  <c r="N59"/>
  <c r="O59"/>
  <c r="P59"/>
  <c r="Q59"/>
  <c r="R59"/>
  <c r="S59"/>
  <c r="T59"/>
  <c r="U59"/>
  <c r="V59"/>
  <c r="W59"/>
  <c r="Y59"/>
  <c r="Z59"/>
  <c r="AA59"/>
  <c r="I59"/>
  <c r="Z60" l="1"/>
  <c r="V60"/>
  <c r="AB60"/>
  <c r="AA60"/>
  <c r="Y60"/>
  <c r="X60"/>
  <c r="W60"/>
  <c r="U60"/>
  <c r="T60"/>
  <c r="S60"/>
  <c r="Q60"/>
  <c r="P60"/>
  <c r="N60"/>
  <c r="M60"/>
  <c r="L60"/>
  <c r="K60"/>
  <c r="J60"/>
  <c r="I60"/>
</calcChain>
</file>

<file path=xl/sharedStrings.xml><?xml version="1.0" encoding="utf-8"?>
<sst xmlns="http://schemas.openxmlformats.org/spreadsheetml/2006/main" count="146" uniqueCount="96">
  <si>
    <t>Sr.No.</t>
  </si>
  <si>
    <t xml:space="preserve">Department </t>
  </si>
  <si>
    <t>Code</t>
  </si>
  <si>
    <t>TA</t>
  </si>
  <si>
    <t>Sch. &amp; Stip.</t>
  </si>
  <si>
    <t>Tel.</t>
  </si>
  <si>
    <t>Elect.</t>
  </si>
  <si>
    <t>OE(O)</t>
  </si>
  <si>
    <t>POL</t>
  </si>
  <si>
    <t>OC</t>
  </si>
  <si>
    <t>M&amp;S</t>
  </si>
  <si>
    <t>M&amp;E</t>
  </si>
  <si>
    <t>OE(NR)</t>
  </si>
  <si>
    <t>PSS</t>
  </si>
  <si>
    <t>Adv. &amp; Pub.</t>
  </si>
  <si>
    <t>Maint/Building</t>
  </si>
  <si>
    <t>Vice-Chancellor</t>
  </si>
  <si>
    <t>Registrar</t>
  </si>
  <si>
    <t>Comptroller</t>
  </si>
  <si>
    <t>Dean, PGS</t>
  </si>
  <si>
    <t>Dean, COVS</t>
  </si>
  <si>
    <t>Dean, COVS Deptts.</t>
  </si>
  <si>
    <t>Dean, COVS (DFSAH)</t>
  </si>
  <si>
    <t>Dean, COVS (ABT)</t>
  </si>
  <si>
    <t>Dean COVS (FPU)</t>
  </si>
  <si>
    <t>DR</t>
  </si>
  <si>
    <t>D.E.E</t>
  </si>
  <si>
    <t>Total</t>
  </si>
  <si>
    <t xml:space="preserve">Contingencies </t>
  </si>
  <si>
    <t>Wages</t>
  </si>
  <si>
    <t>TA/DA to non-official members</t>
  </si>
  <si>
    <t>Uni. &amp; Liv.</t>
  </si>
  <si>
    <t>Loan &amp; Advance</t>
  </si>
  <si>
    <t>ABT</t>
  </si>
  <si>
    <t>VCL</t>
  </si>
  <si>
    <t>VEPM</t>
  </si>
  <si>
    <t>VPT</t>
  </si>
  <si>
    <t>TVCC Karnal</t>
  </si>
  <si>
    <t>TVCC Hisar</t>
  </si>
  <si>
    <t>VAH</t>
  </si>
  <si>
    <t>VBC</t>
  </si>
  <si>
    <t>VCM</t>
  </si>
  <si>
    <t>VMI</t>
  </si>
  <si>
    <t>VPH</t>
  </si>
  <si>
    <t>VPS</t>
  </si>
  <si>
    <t>VPTX</t>
  </si>
  <si>
    <t>VPY</t>
  </si>
  <si>
    <t>VSR</t>
  </si>
  <si>
    <t>VUK</t>
  </si>
  <si>
    <t>AGB</t>
  </si>
  <si>
    <t>AFT</t>
  </si>
  <si>
    <t>APP</t>
  </si>
  <si>
    <t>A.N</t>
  </si>
  <si>
    <t>LPM</t>
  </si>
  <si>
    <t>APT</t>
  </si>
  <si>
    <t>Allocation for the year 2012-13</t>
  </si>
  <si>
    <t>Expenditure for the year 2012-13    ( In lacs) Unaudited</t>
  </si>
  <si>
    <t>Amount in Lacs (2013-14)</t>
  </si>
  <si>
    <t>M&amp;V</t>
  </si>
  <si>
    <t>CVU</t>
  </si>
  <si>
    <t>SALARY</t>
  </si>
  <si>
    <t>Gratuity/ Pension</t>
  </si>
  <si>
    <t>Pay</t>
  </si>
  <si>
    <t>ADA</t>
  </si>
  <si>
    <t>GPF/ CPF</t>
  </si>
  <si>
    <t>Name of the scheme</t>
  </si>
  <si>
    <t>D.Extn.1 Plan Vety</t>
  </si>
  <si>
    <t xml:space="preserve">B-1 Plan Vety. </t>
  </si>
  <si>
    <t xml:space="preserve">B-II  Plan Vety. </t>
  </si>
  <si>
    <t>B-III(a)  Plan Vety.</t>
  </si>
  <si>
    <t>B-III(c) Plan Vety.</t>
  </si>
  <si>
    <t>B-III(b) Plan Vety.</t>
  </si>
  <si>
    <t xml:space="preserve">B-IV Plan Vety. </t>
  </si>
  <si>
    <t>B-V Plan Vety.</t>
  </si>
  <si>
    <t xml:space="preserve">B-V(a)Plan Vety. </t>
  </si>
  <si>
    <t>B-V(b) Plan Vety.</t>
  </si>
  <si>
    <t>B-V(e) Plan Vety.</t>
  </si>
  <si>
    <t>B-V(S1) Plan Vety.</t>
  </si>
  <si>
    <t>B-V(S2) Plan Vety.</t>
  </si>
  <si>
    <t xml:space="preserve">B-V(S3) Plan Vety. </t>
  </si>
  <si>
    <t>B-V(S4) Plan Vety.</t>
  </si>
  <si>
    <t>B-VI(a) Plan Vety.</t>
  </si>
  <si>
    <t>B-VI(a) ABT-3 Plan Vety.</t>
  </si>
  <si>
    <t xml:space="preserve">B-VI(a) Plan Vety. </t>
  </si>
  <si>
    <t xml:space="preserve">B-VI(a) Plan Vety.  </t>
  </si>
  <si>
    <t xml:space="preserve">B-VI(a) Plan Vety.)  </t>
  </si>
  <si>
    <t>B.III(a) Plan Vety.</t>
  </si>
  <si>
    <t>B-V( c) Plan Vety.</t>
  </si>
  <si>
    <t xml:space="preserve">                                                                                                            LALA LAJPAT RAI UNIVERSITY OF VETERINARY &amp; ANIMAL SCIENCES, HISAR                                              </t>
  </si>
  <si>
    <t xml:space="preserve">                                                                     SOE WISE REVISED ALLOTMENT OF FUNDS FOR THE YEAR 2013-14                                                                                         Plan Veterinary Schemes </t>
  </si>
  <si>
    <t>B-III (d) Plan Vety.</t>
  </si>
  <si>
    <t>CVU (SPO Unit)</t>
  </si>
  <si>
    <t>COMPTROLLER</t>
  </si>
  <si>
    <t>Revised allocation (Amt. in Rs.)</t>
  </si>
  <si>
    <t>Revised Income (Amt. in Rs.)</t>
  </si>
  <si>
    <t>B-V(d) Plan Vety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</si>
</sst>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/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zoomScale="70" zoomScaleNormal="70" workbookViewId="0">
      <selection activeCell="D3" sqref="D3:D4"/>
    </sheetView>
  </sheetViews>
  <sheetFormatPr defaultRowHeight="15"/>
  <cols>
    <col min="1" max="1" width="8.7109375" customWidth="1"/>
    <col min="2" max="2" width="15" customWidth="1"/>
    <col min="3" max="3" width="7.7109375" customWidth="1"/>
    <col min="4" max="4" width="19" customWidth="1"/>
    <col min="5" max="5" width="12.28515625" customWidth="1"/>
    <col min="6" max="6" width="10.7109375" customWidth="1"/>
    <col min="7" max="7" width="11.5703125" customWidth="1"/>
    <col min="8" max="8" width="11.85546875" customWidth="1"/>
    <col min="9" max="9" width="9.7109375" customWidth="1"/>
    <col min="10" max="10" width="9" customWidth="1"/>
    <col min="11" max="11" width="10.42578125" customWidth="1"/>
    <col min="12" max="12" width="8.5703125" customWidth="1"/>
    <col min="13" max="13" width="10.42578125" customWidth="1"/>
    <col min="14" max="14" width="9.85546875" customWidth="1"/>
    <col min="15" max="15" width="10.28515625" customWidth="1"/>
    <col min="16" max="16" width="9.7109375" customWidth="1"/>
    <col min="17" max="17" width="10.28515625" customWidth="1"/>
    <col min="18" max="18" width="10.5703125" customWidth="1"/>
    <col min="19" max="20" width="10.7109375" customWidth="1"/>
    <col min="21" max="21" width="7.7109375" customWidth="1"/>
    <col min="22" max="23" width="12" customWidth="1"/>
    <col min="24" max="24" width="10.140625" customWidth="1"/>
    <col min="25" max="25" width="13.42578125" customWidth="1"/>
    <col min="26" max="26" width="10.140625" customWidth="1"/>
    <col min="27" max="27" width="10.7109375" customWidth="1"/>
    <col min="28" max="28" width="15.5703125" customWidth="1"/>
    <col min="29" max="29" width="14.7109375" customWidth="1"/>
  </cols>
  <sheetData>
    <row r="1" spans="1:29" ht="27.75" customHeight="1">
      <c r="A1" s="23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23.25" customHeight="1">
      <c r="A2" s="25" t="s">
        <v>89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8.75" customHeight="1">
      <c r="A3" s="29" t="s">
        <v>0</v>
      </c>
      <c r="B3" s="34" t="s">
        <v>1</v>
      </c>
      <c r="C3" s="29" t="s">
        <v>2</v>
      </c>
      <c r="D3" s="34" t="s">
        <v>65</v>
      </c>
      <c r="E3" s="29" t="s">
        <v>60</v>
      </c>
      <c r="F3" s="29"/>
      <c r="G3" s="29"/>
      <c r="H3" s="34" t="s">
        <v>61</v>
      </c>
      <c r="I3" s="27" t="s">
        <v>3</v>
      </c>
      <c r="J3" s="29" t="s">
        <v>30</v>
      </c>
      <c r="K3" s="29" t="s">
        <v>28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14"/>
    </row>
    <row r="4" spans="1:29" ht="64.5" customHeight="1">
      <c r="A4" s="29"/>
      <c r="B4" s="34"/>
      <c r="C4" s="29"/>
      <c r="D4" s="34"/>
      <c r="E4" s="12" t="s">
        <v>62</v>
      </c>
      <c r="F4" s="12" t="s">
        <v>63</v>
      </c>
      <c r="G4" s="12" t="s">
        <v>64</v>
      </c>
      <c r="H4" s="34"/>
      <c r="I4" s="28"/>
      <c r="J4" s="29"/>
      <c r="K4" s="12" t="s">
        <v>4</v>
      </c>
      <c r="L4" s="12" t="s">
        <v>5</v>
      </c>
      <c r="M4" s="12" t="s">
        <v>6</v>
      </c>
      <c r="N4" s="12" t="s">
        <v>7</v>
      </c>
      <c r="O4" s="12" t="s">
        <v>12</v>
      </c>
      <c r="P4" s="12" t="s">
        <v>8</v>
      </c>
      <c r="Q4" s="12" t="s">
        <v>9</v>
      </c>
      <c r="R4" s="12" t="s">
        <v>58</v>
      </c>
      <c r="S4" s="12" t="s">
        <v>10</v>
      </c>
      <c r="T4" s="12" t="s">
        <v>11</v>
      </c>
      <c r="U4" s="5" t="s">
        <v>31</v>
      </c>
      <c r="V4" s="5" t="s">
        <v>12</v>
      </c>
      <c r="W4" s="12" t="s">
        <v>13</v>
      </c>
      <c r="X4" s="5" t="s">
        <v>29</v>
      </c>
      <c r="Y4" s="5" t="s">
        <v>32</v>
      </c>
      <c r="Z4" s="5" t="s">
        <v>14</v>
      </c>
      <c r="AA4" s="5" t="s">
        <v>15</v>
      </c>
      <c r="AB4" s="13" t="s">
        <v>93</v>
      </c>
      <c r="AC4" s="15" t="s">
        <v>94</v>
      </c>
    </row>
    <row r="5" spans="1:29" ht="52.5" customHeight="1">
      <c r="A5" s="6">
        <v>1</v>
      </c>
      <c r="B5" s="7" t="s">
        <v>16</v>
      </c>
      <c r="C5" s="6">
        <v>1001</v>
      </c>
      <c r="D5" s="7" t="s">
        <v>67</v>
      </c>
      <c r="E5" s="19"/>
      <c r="F5" s="19"/>
      <c r="G5" s="19"/>
      <c r="H5" s="19"/>
      <c r="I5" s="19">
        <v>155000</v>
      </c>
      <c r="J5" s="19"/>
      <c r="K5" s="19"/>
      <c r="L5" s="19">
        <v>51500</v>
      </c>
      <c r="M5" s="19">
        <v>65000</v>
      </c>
      <c r="N5" s="19">
        <v>156500</v>
      </c>
      <c r="O5" s="19"/>
      <c r="P5" s="19">
        <v>125000</v>
      </c>
      <c r="Q5" s="19">
        <v>783500</v>
      </c>
      <c r="R5" s="19">
        <v>1000000</v>
      </c>
      <c r="S5" s="19"/>
      <c r="T5" s="19">
        <v>752500</v>
      </c>
      <c r="U5" s="19"/>
      <c r="V5" s="19">
        <v>350000</v>
      </c>
      <c r="W5" s="19">
        <v>120000</v>
      </c>
      <c r="X5" s="19"/>
      <c r="Y5" s="19"/>
      <c r="Z5" s="19"/>
      <c r="AA5" s="19"/>
      <c r="AB5" s="19">
        <f>SUM(E5:AA5)</f>
        <v>3559000</v>
      </c>
      <c r="AC5" s="20">
        <v>1500</v>
      </c>
    </row>
    <row r="6" spans="1:29" ht="52.5" customHeight="1">
      <c r="A6" s="6">
        <v>2</v>
      </c>
      <c r="B6" s="7" t="s">
        <v>17</v>
      </c>
      <c r="C6" s="6">
        <v>1010</v>
      </c>
      <c r="D6" s="7" t="s">
        <v>68</v>
      </c>
      <c r="E6" s="19"/>
      <c r="F6" s="19"/>
      <c r="G6" s="19"/>
      <c r="H6" s="19"/>
      <c r="I6" s="19">
        <v>75000</v>
      </c>
      <c r="J6" s="19">
        <v>180000</v>
      </c>
      <c r="K6" s="19"/>
      <c r="L6" s="19">
        <v>25000</v>
      </c>
      <c r="M6" s="19"/>
      <c r="N6" s="19">
        <v>285000</v>
      </c>
      <c r="O6" s="19"/>
      <c r="P6" s="19">
        <v>100000</v>
      </c>
      <c r="Q6" s="19">
        <v>440000</v>
      </c>
      <c r="R6" s="19"/>
      <c r="S6" s="19"/>
      <c r="T6" s="19"/>
      <c r="U6" s="19"/>
      <c r="V6" s="19">
        <v>300000</v>
      </c>
      <c r="W6" s="19">
        <v>1200000</v>
      </c>
      <c r="X6" s="19"/>
      <c r="Y6" s="19"/>
      <c r="Z6" s="19">
        <v>154000</v>
      </c>
      <c r="AA6" s="19"/>
      <c r="AB6" s="19">
        <f t="shared" ref="AB6:AB58" si="0">SUM(E6:AA6)</f>
        <v>2759000</v>
      </c>
      <c r="AC6" s="20">
        <v>7276050</v>
      </c>
    </row>
    <row r="7" spans="1:29" ht="52.5" customHeight="1">
      <c r="A7" s="6">
        <v>3</v>
      </c>
      <c r="B7" s="7" t="s">
        <v>18</v>
      </c>
      <c r="C7" s="6">
        <v>1020</v>
      </c>
      <c r="D7" s="7" t="s">
        <v>69</v>
      </c>
      <c r="E7" s="19">
        <v>104200000</v>
      </c>
      <c r="F7" s="19">
        <v>74900000</v>
      </c>
      <c r="G7" s="19">
        <v>10285000</v>
      </c>
      <c r="H7" s="19">
        <v>19500000</v>
      </c>
      <c r="I7" s="19">
        <v>25000</v>
      </c>
      <c r="J7" s="19"/>
      <c r="K7" s="19"/>
      <c r="L7" s="19">
        <v>10000</v>
      </c>
      <c r="M7" s="19">
        <v>2000000</v>
      </c>
      <c r="N7" s="19"/>
      <c r="O7" s="19"/>
      <c r="P7" s="19">
        <v>80000</v>
      </c>
      <c r="Q7" s="19">
        <v>875000</v>
      </c>
      <c r="R7" s="19"/>
      <c r="S7" s="19">
        <v>406000</v>
      </c>
      <c r="T7" s="19"/>
      <c r="U7" s="19"/>
      <c r="V7" s="19">
        <v>800000</v>
      </c>
      <c r="W7" s="19">
        <v>3300000</v>
      </c>
      <c r="X7" s="21"/>
      <c r="Y7" s="19">
        <v>1500000</v>
      </c>
      <c r="Z7" s="19"/>
      <c r="AA7" s="19">
        <v>200000</v>
      </c>
      <c r="AB7" s="19">
        <f t="shared" si="0"/>
        <v>218081000</v>
      </c>
      <c r="AC7" s="20"/>
    </row>
    <row r="8" spans="1:29" ht="52.5" customHeight="1">
      <c r="A8" s="6">
        <v>4</v>
      </c>
      <c r="B8" s="7" t="s">
        <v>18</v>
      </c>
      <c r="C8" s="6">
        <v>1021</v>
      </c>
      <c r="D8" s="7" t="s">
        <v>71</v>
      </c>
      <c r="E8" s="19"/>
      <c r="F8" s="19"/>
      <c r="G8" s="19"/>
      <c r="H8" s="19">
        <v>4000000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>
        <f t="shared" si="0"/>
        <v>4000000</v>
      </c>
      <c r="AC8" s="20"/>
    </row>
    <row r="9" spans="1:29" ht="52.5" customHeight="1">
      <c r="A9" s="6">
        <v>5</v>
      </c>
      <c r="B9" s="7" t="s">
        <v>59</v>
      </c>
      <c r="C9" s="6">
        <v>1022</v>
      </c>
      <c r="D9" s="11" t="s">
        <v>70</v>
      </c>
      <c r="E9" s="19">
        <v>625000</v>
      </c>
      <c r="F9" s="19">
        <v>437500</v>
      </c>
      <c r="G9" s="19">
        <v>70750</v>
      </c>
      <c r="H9" s="22"/>
      <c r="I9" s="19"/>
      <c r="J9" s="19"/>
      <c r="K9" s="19"/>
      <c r="L9" s="19"/>
      <c r="M9" s="19"/>
      <c r="N9" s="19"/>
      <c r="O9" s="19"/>
      <c r="P9" s="19"/>
      <c r="Q9" s="19"/>
      <c r="R9" s="22"/>
      <c r="S9" s="19"/>
      <c r="T9" s="19"/>
      <c r="U9" s="19"/>
      <c r="V9" s="19"/>
      <c r="W9" s="19"/>
      <c r="X9" s="19"/>
      <c r="Y9" s="19"/>
      <c r="Z9" s="19"/>
      <c r="AA9" s="19"/>
      <c r="AB9" s="19">
        <f t="shared" si="0"/>
        <v>1133250</v>
      </c>
      <c r="AC9" s="20"/>
    </row>
    <row r="10" spans="1:29" ht="52.5" customHeight="1">
      <c r="A10" s="6">
        <v>6</v>
      </c>
      <c r="B10" s="7" t="s">
        <v>91</v>
      </c>
      <c r="C10" s="6">
        <v>1023</v>
      </c>
      <c r="D10" s="11" t="s">
        <v>90</v>
      </c>
      <c r="E10" s="19"/>
      <c r="F10" s="19"/>
      <c r="G10" s="19"/>
      <c r="H10" s="22"/>
      <c r="I10" s="19">
        <v>5000</v>
      </c>
      <c r="J10" s="19"/>
      <c r="K10" s="19"/>
      <c r="L10" s="19">
        <v>5000</v>
      </c>
      <c r="M10" s="19"/>
      <c r="N10" s="19"/>
      <c r="O10" s="19"/>
      <c r="P10" s="19"/>
      <c r="Q10" s="19">
        <v>1200000</v>
      </c>
      <c r="R10" s="22"/>
      <c r="S10" s="19">
        <v>100000</v>
      </c>
      <c r="T10" s="19"/>
      <c r="U10" s="19"/>
      <c r="V10" s="19"/>
      <c r="W10" s="19"/>
      <c r="X10" s="19"/>
      <c r="Y10" s="19"/>
      <c r="Z10" s="19"/>
      <c r="AA10" s="19"/>
      <c r="AB10" s="19">
        <f>SUM(I10:AA10)</f>
        <v>1310000</v>
      </c>
      <c r="AC10" s="20"/>
    </row>
    <row r="11" spans="1:29" ht="52.5" customHeight="1">
      <c r="A11" s="6">
        <v>7</v>
      </c>
      <c r="B11" s="7" t="s">
        <v>19</v>
      </c>
      <c r="C11" s="6">
        <v>1050</v>
      </c>
      <c r="D11" s="7" t="s">
        <v>70</v>
      </c>
      <c r="E11" s="19"/>
      <c r="F11" s="19"/>
      <c r="G11" s="19"/>
      <c r="H11" s="19"/>
      <c r="I11" s="19">
        <v>171400</v>
      </c>
      <c r="J11" s="19"/>
      <c r="K11" s="19">
        <v>2420000</v>
      </c>
      <c r="L11" s="19">
        <v>15600</v>
      </c>
      <c r="M11" s="19"/>
      <c r="N11" s="19"/>
      <c r="O11" s="19">
        <v>200000</v>
      </c>
      <c r="P11" s="19"/>
      <c r="Q11" s="19">
        <v>55000</v>
      </c>
      <c r="R11" s="19"/>
      <c r="S11" s="19">
        <v>55000</v>
      </c>
      <c r="T11" s="19">
        <v>150000</v>
      </c>
      <c r="U11" s="19"/>
      <c r="V11" s="19"/>
      <c r="W11" s="19">
        <v>230000</v>
      </c>
      <c r="X11" s="19"/>
      <c r="Y11" s="19"/>
      <c r="Z11" s="19"/>
      <c r="AA11" s="19"/>
      <c r="AB11" s="19">
        <f t="shared" si="0"/>
        <v>3297000</v>
      </c>
      <c r="AC11" s="20"/>
    </row>
    <row r="12" spans="1:29" ht="52.5" customHeight="1">
      <c r="A12" s="6">
        <v>8</v>
      </c>
      <c r="B12" s="7" t="s">
        <v>20</v>
      </c>
      <c r="C12" s="6">
        <v>1101</v>
      </c>
      <c r="D12" s="7" t="s">
        <v>72</v>
      </c>
      <c r="E12" s="19"/>
      <c r="F12" s="19"/>
      <c r="G12" s="19"/>
      <c r="H12" s="19"/>
      <c r="I12" s="19">
        <v>80200</v>
      </c>
      <c r="J12" s="19"/>
      <c r="K12" s="19">
        <v>2750000</v>
      </c>
      <c r="L12" s="19">
        <v>24200</v>
      </c>
      <c r="M12" s="19"/>
      <c r="N12" s="19">
        <v>726000</v>
      </c>
      <c r="O12" s="19"/>
      <c r="P12" s="19">
        <v>60500</v>
      </c>
      <c r="Q12" s="19">
        <v>1850500</v>
      </c>
      <c r="R12" s="19"/>
      <c r="S12" s="19">
        <v>121000</v>
      </c>
      <c r="T12" s="19">
        <v>370000</v>
      </c>
      <c r="U12" s="19"/>
      <c r="V12" s="19">
        <v>181500</v>
      </c>
      <c r="W12" s="19">
        <v>6768700</v>
      </c>
      <c r="X12" s="19"/>
      <c r="Y12" s="19"/>
      <c r="Z12" s="19">
        <v>55000</v>
      </c>
      <c r="AA12" s="19"/>
      <c r="AB12" s="19">
        <f t="shared" si="0"/>
        <v>12987600</v>
      </c>
      <c r="AC12" s="20"/>
    </row>
    <row r="13" spans="1:29" ht="52.5" customHeight="1">
      <c r="A13" s="6">
        <v>9</v>
      </c>
      <c r="B13" s="7" t="s">
        <v>21</v>
      </c>
      <c r="C13" s="6">
        <v>1111</v>
      </c>
      <c r="D13" s="7" t="s">
        <v>73</v>
      </c>
      <c r="E13" s="19"/>
      <c r="F13" s="19"/>
      <c r="G13" s="19"/>
      <c r="H13" s="19"/>
      <c r="I13" s="19">
        <v>25200</v>
      </c>
      <c r="J13" s="19"/>
      <c r="K13" s="19"/>
      <c r="L13" s="19">
        <v>3300</v>
      </c>
      <c r="M13" s="19"/>
      <c r="N13" s="19">
        <v>118000</v>
      </c>
      <c r="O13" s="19"/>
      <c r="P13" s="19">
        <v>88000</v>
      </c>
      <c r="Q13" s="19">
        <v>336000</v>
      </c>
      <c r="R13" s="19"/>
      <c r="S13" s="19">
        <v>483000</v>
      </c>
      <c r="T13" s="19">
        <v>640000</v>
      </c>
      <c r="U13" s="19"/>
      <c r="V13" s="19">
        <v>2000</v>
      </c>
      <c r="W13" s="19"/>
      <c r="X13" s="19"/>
      <c r="Y13" s="19"/>
      <c r="Z13" s="19"/>
      <c r="AA13" s="19"/>
      <c r="AB13" s="19">
        <f t="shared" si="0"/>
        <v>1695500</v>
      </c>
      <c r="AC13" s="20"/>
    </row>
    <row r="14" spans="1:29" ht="52.5" customHeight="1">
      <c r="A14" s="6">
        <v>10</v>
      </c>
      <c r="B14" s="7" t="s">
        <v>20</v>
      </c>
      <c r="C14" s="6">
        <v>1201</v>
      </c>
      <c r="D14" s="7" t="s">
        <v>74</v>
      </c>
      <c r="E14" s="19"/>
      <c r="F14" s="19"/>
      <c r="G14" s="19"/>
      <c r="H14" s="19"/>
      <c r="I14" s="19">
        <v>11000</v>
      </c>
      <c r="J14" s="19"/>
      <c r="K14" s="19"/>
      <c r="L14" s="19">
        <v>9000</v>
      </c>
      <c r="M14" s="19"/>
      <c r="N14" s="19">
        <v>75500</v>
      </c>
      <c r="O14" s="19"/>
      <c r="P14" s="19">
        <v>242000</v>
      </c>
      <c r="Q14" s="19">
        <v>255000</v>
      </c>
      <c r="R14" s="19"/>
      <c r="S14" s="19">
        <v>2945000</v>
      </c>
      <c r="T14" s="19"/>
      <c r="U14" s="19"/>
      <c r="V14" s="19"/>
      <c r="W14" s="19"/>
      <c r="X14" s="19"/>
      <c r="Y14" s="19"/>
      <c r="Z14" s="19"/>
      <c r="AA14" s="19">
        <v>3865000</v>
      </c>
      <c r="AB14" s="19">
        <f t="shared" si="0"/>
        <v>7402500</v>
      </c>
      <c r="AC14" s="20"/>
    </row>
    <row r="15" spans="1:29" ht="52.5" customHeight="1">
      <c r="A15" s="6">
        <v>11</v>
      </c>
      <c r="B15" s="7" t="s">
        <v>22</v>
      </c>
      <c r="C15" s="6">
        <v>1351</v>
      </c>
      <c r="D15" s="7" t="s">
        <v>75</v>
      </c>
      <c r="E15" s="19"/>
      <c r="F15" s="19"/>
      <c r="G15" s="19"/>
      <c r="H15" s="19"/>
      <c r="I15" s="19">
        <v>1100</v>
      </c>
      <c r="J15" s="19"/>
      <c r="K15" s="19"/>
      <c r="L15" s="19"/>
      <c r="M15" s="19"/>
      <c r="N15" s="19">
        <v>22000</v>
      </c>
      <c r="O15" s="19"/>
      <c r="P15" s="19"/>
      <c r="Q15" s="19">
        <v>22000</v>
      </c>
      <c r="R15" s="19"/>
      <c r="S15" s="19">
        <v>468000</v>
      </c>
      <c r="T15" s="19">
        <v>350000</v>
      </c>
      <c r="U15" s="19"/>
      <c r="V15" s="19"/>
      <c r="W15" s="19">
        <v>8800</v>
      </c>
      <c r="X15" s="19"/>
      <c r="Y15" s="19"/>
      <c r="Z15" s="19"/>
      <c r="AA15" s="19"/>
      <c r="AB15" s="19">
        <f t="shared" si="0"/>
        <v>871900</v>
      </c>
      <c r="AC15" s="20">
        <v>977260</v>
      </c>
    </row>
    <row r="16" spans="1:29" ht="52.5" customHeight="1">
      <c r="A16" s="6">
        <v>12</v>
      </c>
      <c r="B16" s="7" t="s">
        <v>23</v>
      </c>
      <c r="C16" s="6">
        <v>1401</v>
      </c>
      <c r="D16" s="7" t="s">
        <v>87</v>
      </c>
      <c r="E16" s="19"/>
      <c r="F16" s="19"/>
      <c r="G16" s="19"/>
      <c r="H16" s="19"/>
      <c r="I16" s="19">
        <v>12000</v>
      </c>
      <c r="J16" s="19"/>
      <c r="K16" s="19"/>
      <c r="L16" s="19"/>
      <c r="M16" s="19"/>
      <c r="N16" s="19"/>
      <c r="O16" s="19"/>
      <c r="P16" s="19">
        <v>10000</v>
      </c>
      <c r="Q16" s="19">
        <v>55000</v>
      </c>
      <c r="R16" s="19"/>
      <c r="S16" s="19">
        <v>375000</v>
      </c>
      <c r="T16" s="19"/>
      <c r="U16" s="19"/>
      <c r="V16" s="19"/>
      <c r="W16" s="19"/>
      <c r="X16" s="19"/>
      <c r="Y16" s="19"/>
      <c r="Z16" s="19"/>
      <c r="AA16" s="19"/>
      <c r="AB16" s="19">
        <f t="shared" si="0"/>
        <v>452000</v>
      </c>
      <c r="AC16" s="20">
        <v>66000</v>
      </c>
    </row>
    <row r="17" spans="1:29" ht="52.5" customHeight="1">
      <c r="A17" s="6">
        <v>13</v>
      </c>
      <c r="B17" s="7" t="s">
        <v>24</v>
      </c>
      <c r="C17" s="6">
        <v>1451</v>
      </c>
      <c r="D17" s="7" t="s">
        <v>95</v>
      </c>
      <c r="E17" s="19"/>
      <c r="F17" s="19"/>
      <c r="G17" s="19"/>
      <c r="H17" s="19"/>
      <c r="I17" s="19">
        <v>1000</v>
      </c>
      <c r="J17" s="19"/>
      <c r="K17" s="19"/>
      <c r="L17" s="19"/>
      <c r="M17" s="19"/>
      <c r="N17" s="19"/>
      <c r="O17" s="19"/>
      <c r="P17" s="19">
        <v>470000</v>
      </c>
      <c r="Q17" s="19">
        <v>125000</v>
      </c>
      <c r="R17" s="19"/>
      <c r="S17" s="19">
        <v>225000</v>
      </c>
      <c r="T17" s="19"/>
      <c r="U17" s="19">
        <v>2500</v>
      </c>
      <c r="V17" s="19"/>
      <c r="W17" s="19">
        <v>1950000</v>
      </c>
      <c r="X17" s="19"/>
      <c r="Y17" s="19"/>
      <c r="Z17" s="19"/>
      <c r="AA17" s="19"/>
      <c r="AB17" s="19">
        <f t="shared" si="0"/>
        <v>2773500</v>
      </c>
      <c r="AC17" s="20">
        <v>3700000</v>
      </c>
    </row>
    <row r="18" spans="1:29" ht="52.5" customHeight="1">
      <c r="A18" s="6">
        <v>14</v>
      </c>
      <c r="B18" s="7" t="s">
        <v>20</v>
      </c>
      <c r="C18" s="6">
        <v>1500</v>
      </c>
      <c r="D18" s="7" t="s">
        <v>76</v>
      </c>
      <c r="E18" s="19"/>
      <c r="F18" s="19"/>
      <c r="G18" s="19"/>
      <c r="H18" s="19"/>
      <c r="I18" s="19">
        <v>30800</v>
      </c>
      <c r="J18" s="19"/>
      <c r="K18" s="19"/>
      <c r="L18" s="19"/>
      <c r="M18" s="19"/>
      <c r="N18" s="19"/>
      <c r="O18" s="19">
        <v>41800</v>
      </c>
      <c r="P18" s="19">
        <v>49500</v>
      </c>
      <c r="Q18" s="19"/>
      <c r="R18" s="19"/>
      <c r="S18" s="19">
        <v>185900</v>
      </c>
      <c r="T18" s="19">
        <v>44000</v>
      </c>
      <c r="U18" s="19"/>
      <c r="V18" s="19"/>
      <c r="W18" s="19"/>
      <c r="X18" s="19"/>
      <c r="Y18" s="19"/>
      <c r="Z18" s="19"/>
      <c r="AA18" s="19"/>
      <c r="AB18" s="19">
        <f t="shared" si="0"/>
        <v>352000</v>
      </c>
      <c r="AC18" s="20"/>
    </row>
    <row r="19" spans="1:29" ht="52.5" customHeight="1">
      <c r="A19" s="6">
        <v>15</v>
      </c>
      <c r="B19" s="7" t="s">
        <v>20</v>
      </c>
      <c r="C19" s="6">
        <v>1501</v>
      </c>
      <c r="D19" s="7" t="s">
        <v>77</v>
      </c>
      <c r="E19" s="19"/>
      <c r="F19" s="19"/>
      <c r="G19" s="19"/>
      <c r="H19" s="19"/>
      <c r="I19" s="19">
        <v>65000</v>
      </c>
      <c r="J19" s="19"/>
      <c r="K19" s="19"/>
      <c r="L19" s="19"/>
      <c r="M19" s="19"/>
      <c r="N19" s="19">
        <v>15000</v>
      </c>
      <c r="O19" s="19"/>
      <c r="P19" s="19"/>
      <c r="Q19" s="19">
        <v>110000</v>
      </c>
      <c r="R19" s="19"/>
      <c r="S19" s="19">
        <v>80000</v>
      </c>
      <c r="T19" s="19"/>
      <c r="U19" s="19"/>
      <c r="V19" s="19"/>
      <c r="W19" s="19"/>
      <c r="X19" s="19"/>
      <c r="Y19" s="19"/>
      <c r="Z19" s="19"/>
      <c r="AA19" s="19"/>
      <c r="AB19" s="19">
        <f t="shared" si="0"/>
        <v>270000</v>
      </c>
      <c r="AC19" s="20"/>
    </row>
    <row r="20" spans="1:29" ht="52.5" customHeight="1">
      <c r="A20" s="6">
        <v>16</v>
      </c>
      <c r="B20" s="7" t="s">
        <v>20</v>
      </c>
      <c r="C20" s="6">
        <v>1502</v>
      </c>
      <c r="D20" s="7" t="s">
        <v>78</v>
      </c>
      <c r="E20" s="19"/>
      <c r="F20" s="19"/>
      <c r="G20" s="19"/>
      <c r="H20" s="19"/>
      <c r="I20" s="19">
        <v>65000</v>
      </c>
      <c r="J20" s="19"/>
      <c r="K20" s="19"/>
      <c r="L20" s="19"/>
      <c r="M20" s="19"/>
      <c r="N20" s="19">
        <v>8800</v>
      </c>
      <c r="O20" s="19"/>
      <c r="P20" s="19">
        <v>85000</v>
      </c>
      <c r="Q20" s="19"/>
      <c r="R20" s="19"/>
      <c r="S20" s="19">
        <v>65000</v>
      </c>
      <c r="T20" s="19"/>
      <c r="U20" s="19"/>
      <c r="V20" s="19"/>
      <c r="W20" s="19"/>
      <c r="X20" s="19"/>
      <c r="Y20" s="19"/>
      <c r="Z20" s="19"/>
      <c r="AA20" s="19"/>
      <c r="AB20" s="19">
        <f t="shared" si="0"/>
        <v>223800</v>
      </c>
      <c r="AC20" s="20"/>
    </row>
    <row r="21" spans="1:29" ht="52.5" customHeight="1">
      <c r="A21" s="6">
        <v>17</v>
      </c>
      <c r="B21" s="7" t="s">
        <v>20</v>
      </c>
      <c r="C21" s="6">
        <v>1503</v>
      </c>
      <c r="D21" s="7" t="s">
        <v>79</v>
      </c>
      <c r="E21" s="19"/>
      <c r="F21" s="19"/>
      <c r="G21" s="19"/>
      <c r="H21" s="19"/>
      <c r="I21" s="19">
        <v>73700</v>
      </c>
      <c r="J21" s="19"/>
      <c r="K21" s="19"/>
      <c r="L21" s="19"/>
      <c r="M21" s="19"/>
      <c r="N21" s="19">
        <v>16500</v>
      </c>
      <c r="O21" s="19"/>
      <c r="P21" s="19"/>
      <c r="Q21" s="19">
        <v>128700</v>
      </c>
      <c r="R21" s="19"/>
      <c r="S21" s="19">
        <v>293700</v>
      </c>
      <c r="T21" s="19"/>
      <c r="U21" s="19"/>
      <c r="V21" s="19"/>
      <c r="W21" s="19"/>
      <c r="X21" s="19"/>
      <c r="Y21" s="19"/>
      <c r="Z21" s="19"/>
      <c r="AA21" s="19"/>
      <c r="AB21" s="19">
        <f t="shared" si="0"/>
        <v>512600</v>
      </c>
      <c r="AC21" s="20"/>
    </row>
    <row r="22" spans="1:29" ht="52.5" customHeight="1">
      <c r="A22" s="6">
        <v>18</v>
      </c>
      <c r="B22" s="7" t="s">
        <v>25</v>
      </c>
      <c r="C22" s="6">
        <v>2001</v>
      </c>
      <c r="D22" s="7" t="s">
        <v>80</v>
      </c>
      <c r="E22" s="19"/>
      <c r="F22" s="19"/>
      <c r="G22" s="19"/>
      <c r="H22" s="19"/>
      <c r="I22" s="19">
        <v>80000</v>
      </c>
      <c r="J22" s="19"/>
      <c r="K22" s="19"/>
      <c r="L22" s="19">
        <v>22000</v>
      </c>
      <c r="M22" s="19"/>
      <c r="N22" s="19">
        <v>165000</v>
      </c>
      <c r="O22" s="19"/>
      <c r="P22" s="19">
        <v>120000</v>
      </c>
      <c r="Q22" s="19">
        <v>128700</v>
      </c>
      <c r="R22" s="19">
        <v>650000</v>
      </c>
      <c r="S22" s="19"/>
      <c r="T22" s="19"/>
      <c r="U22" s="19"/>
      <c r="V22" s="19"/>
      <c r="W22" s="19">
        <v>70000</v>
      </c>
      <c r="X22" s="19"/>
      <c r="Y22" s="19"/>
      <c r="Z22" s="19"/>
      <c r="AA22" s="19"/>
      <c r="AB22" s="19">
        <f t="shared" si="0"/>
        <v>1235700</v>
      </c>
      <c r="AC22" s="20"/>
    </row>
    <row r="23" spans="1:29" ht="52.5" customHeight="1">
      <c r="A23" s="6">
        <v>19</v>
      </c>
      <c r="B23" s="7" t="s">
        <v>33</v>
      </c>
      <c r="C23" s="6">
        <v>2010</v>
      </c>
      <c r="D23" s="7" t="s">
        <v>81</v>
      </c>
      <c r="E23" s="19"/>
      <c r="F23" s="19"/>
      <c r="G23" s="19"/>
      <c r="H23" s="19"/>
      <c r="I23" s="19">
        <v>5500</v>
      </c>
      <c r="J23" s="19"/>
      <c r="K23" s="19"/>
      <c r="L23" s="19"/>
      <c r="M23" s="19"/>
      <c r="N23" s="19"/>
      <c r="O23" s="19"/>
      <c r="P23" s="19">
        <v>6500</v>
      </c>
      <c r="Q23" s="19"/>
      <c r="R23" s="19"/>
      <c r="S23" s="19">
        <v>180700</v>
      </c>
      <c r="T23" s="19"/>
      <c r="U23" s="19"/>
      <c r="V23" s="19"/>
      <c r="W23" s="19"/>
      <c r="X23" s="19"/>
      <c r="Y23" s="19"/>
      <c r="Z23" s="19"/>
      <c r="AA23" s="19"/>
      <c r="AB23" s="19">
        <f t="shared" si="0"/>
        <v>192700</v>
      </c>
      <c r="AC23" s="20"/>
    </row>
    <row r="24" spans="1:29" ht="52.5" customHeight="1">
      <c r="A24" s="6">
        <v>20</v>
      </c>
      <c r="B24" s="7" t="s">
        <v>33</v>
      </c>
      <c r="C24" s="6">
        <v>2011</v>
      </c>
      <c r="D24" s="7" t="s">
        <v>81</v>
      </c>
      <c r="E24" s="19"/>
      <c r="F24" s="19"/>
      <c r="G24" s="19"/>
      <c r="H24" s="19"/>
      <c r="I24" s="19"/>
      <c r="J24" s="19"/>
      <c r="K24" s="19"/>
      <c r="L24" s="19"/>
      <c r="M24" s="19"/>
      <c r="N24" s="19">
        <v>2000</v>
      </c>
      <c r="O24" s="19"/>
      <c r="P24" s="19"/>
      <c r="Q24" s="19"/>
      <c r="R24" s="19"/>
      <c r="S24" s="19">
        <v>25000</v>
      </c>
      <c r="T24" s="19"/>
      <c r="U24" s="19"/>
      <c r="V24" s="19"/>
      <c r="W24" s="19"/>
      <c r="X24" s="19"/>
      <c r="Y24" s="19"/>
      <c r="Z24" s="19"/>
      <c r="AA24" s="19"/>
      <c r="AB24" s="19">
        <f t="shared" si="0"/>
        <v>27000</v>
      </c>
      <c r="AC24" s="20"/>
    </row>
    <row r="25" spans="1:29" ht="52.5" customHeight="1">
      <c r="A25" s="6">
        <v>21</v>
      </c>
      <c r="B25" s="7" t="s">
        <v>33</v>
      </c>
      <c r="C25" s="6">
        <v>2012</v>
      </c>
      <c r="D25" s="7" t="s">
        <v>83</v>
      </c>
      <c r="E25" s="19"/>
      <c r="F25" s="19"/>
      <c r="G25" s="19"/>
      <c r="H25" s="19"/>
      <c r="I25" s="19"/>
      <c r="J25" s="19"/>
      <c r="K25" s="19"/>
      <c r="L25" s="19"/>
      <c r="M25" s="19"/>
      <c r="N25" s="19">
        <v>1100</v>
      </c>
      <c r="O25" s="19"/>
      <c r="P25" s="19">
        <v>1100</v>
      </c>
      <c r="Q25" s="19"/>
      <c r="R25" s="19"/>
      <c r="S25" s="19">
        <v>9980</v>
      </c>
      <c r="T25" s="19"/>
      <c r="U25" s="19"/>
      <c r="V25" s="19"/>
      <c r="W25" s="19"/>
      <c r="X25" s="19"/>
      <c r="Y25" s="19"/>
      <c r="Z25" s="19"/>
      <c r="AA25" s="19"/>
      <c r="AB25" s="19">
        <f t="shared" si="0"/>
        <v>12180</v>
      </c>
      <c r="AC25" s="20"/>
    </row>
    <row r="26" spans="1:29" ht="52.5" customHeight="1">
      <c r="A26" s="6">
        <v>22</v>
      </c>
      <c r="B26" s="7" t="s">
        <v>34</v>
      </c>
      <c r="C26" s="6">
        <v>2021</v>
      </c>
      <c r="D26" s="7" t="s">
        <v>82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v>3300</v>
      </c>
      <c r="R26" s="19"/>
      <c r="S26" s="19">
        <v>33000</v>
      </c>
      <c r="T26" s="19"/>
      <c r="U26" s="19"/>
      <c r="V26" s="19"/>
      <c r="W26" s="19"/>
      <c r="X26" s="19"/>
      <c r="Y26" s="19"/>
      <c r="Z26" s="19"/>
      <c r="AA26" s="19"/>
      <c r="AB26" s="19">
        <f t="shared" si="0"/>
        <v>36300</v>
      </c>
      <c r="AC26" s="20"/>
    </row>
    <row r="27" spans="1:29" ht="52.5" customHeight="1">
      <c r="A27" s="6">
        <v>23</v>
      </c>
      <c r="B27" s="7" t="s">
        <v>34</v>
      </c>
      <c r="C27" s="6">
        <v>2022</v>
      </c>
      <c r="D27" s="7" t="s">
        <v>84</v>
      </c>
      <c r="E27" s="19"/>
      <c r="F27" s="19"/>
      <c r="G27" s="19"/>
      <c r="H27" s="19"/>
      <c r="I27" s="19">
        <v>2200</v>
      </c>
      <c r="J27" s="19"/>
      <c r="K27" s="19"/>
      <c r="L27" s="19"/>
      <c r="M27" s="19"/>
      <c r="N27" s="19">
        <v>2200</v>
      </c>
      <c r="O27" s="19"/>
      <c r="P27" s="19"/>
      <c r="Q27" s="19">
        <v>17600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>
        <f t="shared" si="0"/>
        <v>22000</v>
      </c>
      <c r="AC27" s="20"/>
    </row>
    <row r="28" spans="1:29" ht="52.5" customHeight="1">
      <c r="A28" s="6">
        <v>24</v>
      </c>
      <c r="B28" s="7" t="s">
        <v>35</v>
      </c>
      <c r="C28" s="6">
        <v>2030</v>
      </c>
      <c r="D28" s="7" t="s">
        <v>84</v>
      </c>
      <c r="E28" s="19"/>
      <c r="F28" s="19"/>
      <c r="G28" s="19"/>
      <c r="H28" s="19"/>
      <c r="I28" s="19">
        <v>24200</v>
      </c>
      <c r="J28" s="19"/>
      <c r="K28" s="19"/>
      <c r="L28" s="19">
        <v>30800</v>
      </c>
      <c r="M28" s="19"/>
      <c r="N28" s="19">
        <v>55000</v>
      </c>
      <c r="O28" s="19"/>
      <c r="P28" s="19"/>
      <c r="Q28" s="19"/>
      <c r="R28" s="19"/>
      <c r="S28" s="19">
        <v>181500</v>
      </c>
      <c r="T28" s="19"/>
      <c r="U28" s="19"/>
      <c r="V28" s="19"/>
      <c r="W28" s="19"/>
      <c r="X28" s="19"/>
      <c r="Y28" s="19"/>
      <c r="Z28" s="19"/>
      <c r="AA28" s="19"/>
      <c r="AB28" s="19">
        <f t="shared" si="0"/>
        <v>291500</v>
      </c>
      <c r="AC28" s="20"/>
    </row>
    <row r="29" spans="1:29" ht="52.5" customHeight="1">
      <c r="A29" s="6">
        <v>25</v>
      </c>
      <c r="B29" s="7" t="s">
        <v>35</v>
      </c>
      <c r="C29" s="6">
        <v>2031</v>
      </c>
      <c r="D29" s="7" t="s">
        <v>85</v>
      </c>
      <c r="E29" s="19"/>
      <c r="F29" s="19"/>
      <c r="G29" s="19"/>
      <c r="H29" s="19"/>
      <c r="I29" s="19">
        <v>4800</v>
      </c>
      <c r="J29" s="19"/>
      <c r="K29" s="19"/>
      <c r="L29" s="19">
        <v>600</v>
      </c>
      <c r="M29" s="19"/>
      <c r="N29" s="19">
        <v>13200</v>
      </c>
      <c r="O29" s="19"/>
      <c r="P29" s="19">
        <v>14200</v>
      </c>
      <c r="Q29" s="19">
        <v>52400</v>
      </c>
      <c r="R29" s="19"/>
      <c r="S29" s="19">
        <v>110000</v>
      </c>
      <c r="T29" s="19"/>
      <c r="U29" s="19"/>
      <c r="V29" s="19"/>
      <c r="W29" s="19"/>
      <c r="X29" s="19"/>
      <c r="Y29" s="19"/>
      <c r="Z29" s="19"/>
      <c r="AA29" s="19"/>
      <c r="AB29" s="19">
        <f t="shared" si="0"/>
        <v>195200</v>
      </c>
      <c r="AC29" s="20"/>
    </row>
    <row r="30" spans="1:29" ht="52.5" customHeight="1">
      <c r="A30" s="6">
        <v>26</v>
      </c>
      <c r="B30" s="7" t="s">
        <v>36</v>
      </c>
      <c r="C30" s="6">
        <v>2040</v>
      </c>
      <c r="D30" s="7" t="s">
        <v>85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>
        <v>16500</v>
      </c>
      <c r="R30" s="19"/>
      <c r="S30" s="19">
        <v>71500</v>
      </c>
      <c r="T30" s="19"/>
      <c r="U30" s="19"/>
      <c r="V30" s="19"/>
      <c r="W30" s="19"/>
      <c r="X30" s="19"/>
      <c r="Y30" s="19"/>
      <c r="Z30" s="19"/>
      <c r="AA30" s="19"/>
      <c r="AB30" s="19">
        <f t="shared" si="0"/>
        <v>88000</v>
      </c>
      <c r="AC30" s="20"/>
    </row>
    <row r="31" spans="1:29" ht="52.5" customHeight="1">
      <c r="A31" s="6">
        <v>27</v>
      </c>
      <c r="B31" s="7" t="s">
        <v>36</v>
      </c>
      <c r="C31" s="6">
        <v>2041</v>
      </c>
      <c r="D31" s="7" t="s">
        <v>83</v>
      </c>
      <c r="E31" s="19"/>
      <c r="F31" s="19"/>
      <c r="G31" s="19"/>
      <c r="H31" s="19"/>
      <c r="I31" s="19">
        <v>800</v>
      </c>
      <c r="J31" s="19"/>
      <c r="K31" s="19"/>
      <c r="L31" s="19"/>
      <c r="M31" s="19"/>
      <c r="N31" s="19">
        <v>500</v>
      </c>
      <c r="O31" s="19"/>
      <c r="P31" s="19"/>
      <c r="Q31" s="19"/>
      <c r="R31" s="19"/>
      <c r="S31" s="19">
        <v>46500</v>
      </c>
      <c r="T31" s="19"/>
      <c r="U31" s="19"/>
      <c r="V31" s="19"/>
      <c r="W31" s="19"/>
      <c r="X31" s="19"/>
      <c r="Y31" s="19"/>
      <c r="Z31" s="19"/>
      <c r="AA31" s="19"/>
      <c r="AB31" s="19">
        <f t="shared" si="0"/>
        <v>47800</v>
      </c>
      <c r="AC31" s="20"/>
    </row>
    <row r="32" spans="1:29" ht="52.5" customHeight="1">
      <c r="A32" s="6">
        <v>28</v>
      </c>
      <c r="B32" s="7" t="s">
        <v>37</v>
      </c>
      <c r="C32" s="6">
        <v>2050</v>
      </c>
      <c r="D32" s="7" t="s">
        <v>83</v>
      </c>
      <c r="E32" s="19"/>
      <c r="F32" s="19"/>
      <c r="G32" s="19"/>
      <c r="H32" s="19"/>
      <c r="I32" s="19">
        <v>6600</v>
      </c>
      <c r="J32" s="19"/>
      <c r="K32" s="19"/>
      <c r="L32" s="19"/>
      <c r="M32" s="19"/>
      <c r="N32" s="19"/>
      <c r="O32" s="19"/>
      <c r="P32" s="19">
        <v>26600</v>
      </c>
      <c r="Q32" s="19">
        <v>8500</v>
      </c>
      <c r="R32" s="19"/>
      <c r="S32" s="19">
        <v>150700</v>
      </c>
      <c r="T32" s="19"/>
      <c r="U32" s="19"/>
      <c r="V32" s="19"/>
      <c r="W32" s="19">
        <v>893300</v>
      </c>
      <c r="X32" s="19"/>
      <c r="Y32" s="19"/>
      <c r="Z32" s="19"/>
      <c r="AA32" s="19"/>
      <c r="AB32" s="19">
        <f t="shared" si="0"/>
        <v>1085700</v>
      </c>
      <c r="AC32" s="20"/>
    </row>
    <row r="33" spans="1:29" ht="52.5" customHeight="1">
      <c r="A33" s="6">
        <v>29</v>
      </c>
      <c r="B33" s="7" t="s">
        <v>38</v>
      </c>
      <c r="C33" s="6">
        <v>2051</v>
      </c>
      <c r="D33" s="7" t="s">
        <v>81</v>
      </c>
      <c r="E33" s="19"/>
      <c r="F33" s="19"/>
      <c r="G33" s="19"/>
      <c r="H33" s="19"/>
      <c r="I33" s="19">
        <v>2100</v>
      </c>
      <c r="J33" s="19"/>
      <c r="K33" s="19"/>
      <c r="L33" s="19"/>
      <c r="M33" s="19"/>
      <c r="N33" s="19">
        <v>2100</v>
      </c>
      <c r="O33" s="19"/>
      <c r="P33" s="19"/>
      <c r="Q33" s="19">
        <v>1100</v>
      </c>
      <c r="R33" s="19"/>
      <c r="S33" s="19">
        <v>13200</v>
      </c>
      <c r="T33" s="19"/>
      <c r="U33" s="19"/>
      <c r="V33" s="19"/>
      <c r="W33" s="19"/>
      <c r="X33" s="19"/>
      <c r="Y33" s="19"/>
      <c r="Z33" s="19"/>
      <c r="AA33" s="19"/>
      <c r="AB33" s="19">
        <f t="shared" si="0"/>
        <v>18500</v>
      </c>
      <c r="AC33" s="20"/>
    </row>
    <row r="34" spans="1:29" ht="52.5" customHeight="1">
      <c r="A34" s="6">
        <v>30</v>
      </c>
      <c r="B34" s="7" t="s">
        <v>39</v>
      </c>
      <c r="C34" s="6">
        <v>2060</v>
      </c>
      <c r="D34" s="7" t="s">
        <v>81</v>
      </c>
      <c r="E34" s="19"/>
      <c r="F34" s="19"/>
      <c r="G34" s="19"/>
      <c r="H34" s="19"/>
      <c r="I34" s="19"/>
      <c r="J34" s="19"/>
      <c r="K34" s="19"/>
      <c r="L34" s="19"/>
      <c r="M34" s="19"/>
      <c r="N34" s="19">
        <v>3300</v>
      </c>
      <c r="O34" s="19"/>
      <c r="P34" s="19"/>
      <c r="Q34" s="19"/>
      <c r="R34" s="19"/>
      <c r="S34" s="19">
        <v>29300</v>
      </c>
      <c r="T34" s="19"/>
      <c r="U34" s="19"/>
      <c r="V34" s="19"/>
      <c r="W34" s="19"/>
      <c r="X34" s="19"/>
      <c r="Y34" s="19"/>
      <c r="Z34" s="19"/>
      <c r="AA34" s="19"/>
      <c r="AB34" s="19">
        <f t="shared" si="0"/>
        <v>32600</v>
      </c>
      <c r="AC34" s="20"/>
    </row>
    <row r="35" spans="1:29" ht="52.5" customHeight="1">
      <c r="A35" s="6">
        <v>31</v>
      </c>
      <c r="B35" s="7" t="s">
        <v>40</v>
      </c>
      <c r="C35" s="6">
        <v>2070</v>
      </c>
      <c r="D35" s="7" t="s">
        <v>81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v>23000</v>
      </c>
      <c r="T35" s="19"/>
      <c r="U35" s="19"/>
      <c r="V35" s="19"/>
      <c r="W35" s="19"/>
      <c r="X35" s="19"/>
      <c r="Y35" s="19"/>
      <c r="Z35" s="19"/>
      <c r="AA35" s="19"/>
      <c r="AB35" s="19">
        <f t="shared" si="0"/>
        <v>23000</v>
      </c>
      <c r="AC35" s="20"/>
    </row>
    <row r="36" spans="1:29" ht="52.5" customHeight="1">
      <c r="A36" s="6">
        <v>32</v>
      </c>
      <c r="B36" s="7" t="s">
        <v>41</v>
      </c>
      <c r="C36" s="6">
        <v>2080</v>
      </c>
      <c r="D36" s="7" t="s">
        <v>81</v>
      </c>
      <c r="E36" s="19"/>
      <c r="F36" s="19"/>
      <c r="G36" s="19"/>
      <c r="H36" s="19"/>
      <c r="I36" s="19">
        <v>500</v>
      </c>
      <c r="J36" s="19"/>
      <c r="K36" s="19"/>
      <c r="L36" s="19"/>
      <c r="M36" s="19"/>
      <c r="N36" s="19">
        <v>1600</v>
      </c>
      <c r="O36" s="19"/>
      <c r="P36" s="19"/>
      <c r="Q36" s="19">
        <v>1200</v>
      </c>
      <c r="R36" s="19"/>
      <c r="S36" s="19">
        <v>40000</v>
      </c>
      <c r="T36" s="19"/>
      <c r="U36" s="19"/>
      <c r="V36" s="19"/>
      <c r="W36" s="19"/>
      <c r="X36" s="19"/>
      <c r="Y36" s="19"/>
      <c r="Z36" s="19"/>
      <c r="AA36" s="19"/>
      <c r="AB36" s="19">
        <f t="shared" si="0"/>
        <v>43300</v>
      </c>
      <c r="AC36" s="20"/>
    </row>
    <row r="37" spans="1:29" ht="52.5" customHeight="1">
      <c r="A37" s="6">
        <v>33</v>
      </c>
      <c r="B37" s="7" t="s">
        <v>42</v>
      </c>
      <c r="C37" s="6">
        <v>2090</v>
      </c>
      <c r="D37" s="7" t="s">
        <v>81</v>
      </c>
      <c r="E37" s="19"/>
      <c r="F37" s="19"/>
      <c r="G37" s="19"/>
      <c r="H37" s="19"/>
      <c r="I37" s="19"/>
      <c r="J37" s="19"/>
      <c r="K37" s="19"/>
      <c r="L37" s="19"/>
      <c r="M37" s="19"/>
      <c r="N37" s="19">
        <v>3300</v>
      </c>
      <c r="O37" s="19"/>
      <c r="P37" s="19"/>
      <c r="Q37" s="19"/>
      <c r="R37" s="19"/>
      <c r="S37" s="19">
        <v>33000</v>
      </c>
      <c r="T37" s="19"/>
      <c r="U37" s="19"/>
      <c r="V37" s="19"/>
      <c r="W37" s="19"/>
      <c r="X37" s="19"/>
      <c r="Y37" s="19"/>
      <c r="Z37" s="19"/>
      <c r="AA37" s="19"/>
      <c r="AB37" s="19">
        <f t="shared" si="0"/>
        <v>36300</v>
      </c>
      <c r="AC37" s="20"/>
    </row>
    <row r="38" spans="1:29" ht="52.5" customHeight="1">
      <c r="A38" s="6">
        <v>34</v>
      </c>
      <c r="B38" s="7" t="s">
        <v>43</v>
      </c>
      <c r="C38" s="6">
        <v>2100</v>
      </c>
      <c r="D38" s="7" t="s">
        <v>81</v>
      </c>
      <c r="E38" s="19"/>
      <c r="F38" s="19"/>
      <c r="G38" s="19"/>
      <c r="H38" s="19"/>
      <c r="I38" s="19">
        <v>1100</v>
      </c>
      <c r="J38" s="19"/>
      <c r="K38" s="19"/>
      <c r="L38" s="19">
        <v>2200</v>
      </c>
      <c r="M38" s="19"/>
      <c r="N38" s="19">
        <v>11000</v>
      </c>
      <c r="O38" s="19"/>
      <c r="P38" s="19"/>
      <c r="Q38" s="19">
        <v>2200</v>
      </c>
      <c r="R38" s="19"/>
      <c r="S38" s="19">
        <v>60500</v>
      </c>
      <c r="T38" s="19"/>
      <c r="U38" s="19"/>
      <c r="V38" s="19"/>
      <c r="W38" s="19"/>
      <c r="X38" s="19">
        <v>166000</v>
      </c>
      <c r="Y38" s="19"/>
      <c r="Z38" s="19"/>
      <c r="AA38" s="19"/>
      <c r="AB38" s="19">
        <f t="shared" si="0"/>
        <v>243000</v>
      </c>
      <c r="AC38" s="20"/>
    </row>
    <row r="39" spans="1:29" ht="52.5" customHeight="1">
      <c r="A39" s="6">
        <v>35</v>
      </c>
      <c r="B39" s="7" t="s">
        <v>44</v>
      </c>
      <c r="C39" s="6">
        <v>2110</v>
      </c>
      <c r="D39" s="7" t="s">
        <v>81</v>
      </c>
      <c r="E39" s="19"/>
      <c r="F39" s="19"/>
      <c r="G39" s="19"/>
      <c r="H39" s="19"/>
      <c r="I39" s="19">
        <v>5500</v>
      </c>
      <c r="J39" s="19"/>
      <c r="K39" s="19"/>
      <c r="L39" s="19"/>
      <c r="M39" s="19"/>
      <c r="N39" s="19">
        <v>6600</v>
      </c>
      <c r="O39" s="19"/>
      <c r="P39" s="19">
        <v>3300</v>
      </c>
      <c r="Q39" s="19"/>
      <c r="R39" s="19"/>
      <c r="S39" s="19">
        <v>6600</v>
      </c>
      <c r="T39" s="19"/>
      <c r="U39" s="19"/>
      <c r="V39" s="19"/>
      <c r="W39" s="19"/>
      <c r="X39" s="19"/>
      <c r="Y39" s="19"/>
      <c r="Z39" s="19"/>
      <c r="AA39" s="19"/>
      <c r="AB39" s="19">
        <f t="shared" si="0"/>
        <v>22000</v>
      </c>
      <c r="AC39" s="20"/>
    </row>
    <row r="40" spans="1:29" ht="45.75" customHeight="1">
      <c r="A40" s="6">
        <v>36</v>
      </c>
      <c r="B40" s="7" t="s">
        <v>45</v>
      </c>
      <c r="C40" s="6">
        <v>2120</v>
      </c>
      <c r="D40" s="7" t="s">
        <v>81</v>
      </c>
      <c r="E40" s="19"/>
      <c r="F40" s="19"/>
      <c r="G40" s="19"/>
      <c r="H40" s="19"/>
      <c r="I40" s="19"/>
      <c r="J40" s="19"/>
      <c r="K40" s="19"/>
      <c r="L40" s="19"/>
      <c r="M40" s="19"/>
      <c r="N40" s="19">
        <v>2200</v>
      </c>
      <c r="O40" s="19"/>
      <c r="P40" s="19"/>
      <c r="Q40" s="19"/>
      <c r="R40" s="19"/>
      <c r="S40" s="19">
        <v>30800</v>
      </c>
      <c r="T40" s="19"/>
      <c r="U40" s="19"/>
      <c r="V40" s="19"/>
      <c r="W40" s="19"/>
      <c r="X40" s="19"/>
      <c r="Y40" s="19"/>
      <c r="Z40" s="19"/>
      <c r="AA40" s="19"/>
      <c r="AB40" s="19">
        <f t="shared" si="0"/>
        <v>33000</v>
      </c>
      <c r="AC40" s="20"/>
    </row>
    <row r="41" spans="1:29" ht="45.75" customHeight="1">
      <c r="A41" s="6">
        <v>37</v>
      </c>
      <c r="B41" s="7" t="s">
        <v>46</v>
      </c>
      <c r="C41" s="6">
        <v>2130</v>
      </c>
      <c r="D41" s="7" t="s">
        <v>81</v>
      </c>
      <c r="E41" s="19"/>
      <c r="F41" s="19"/>
      <c r="G41" s="19"/>
      <c r="H41" s="19"/>
      <c r="I41" s="19">
        <v>3300</v>
      </c>
      <c r="J41" s="19"/>
      <c r="K41" s="19"/>
      <c r="L41" s="19"/>
      <c r="M41" s="19"/>
      <c r="N41" s="19">
        <v>3300</v>
      </c>
      <c r="O41" s="19"/>
      <c r="P41" s="19"/>
      <c r="Q41" s="19"/>
      <c r="R41" s="19"/>
      <c r="S41" s="19">
        <v>46200</v>
      </c>
      <c r="T41" s="19"/>
      <c r="U41" s="19"/>
      <c r="V41" s="19"/>
      <c r="W41" s="19"/>
      <c r="X41" s="19"/>
      <c r="Y41" s="19"/>
      <c r="Z41" s="19"/>
      <c r="AA41" s="19"/>
      <c r="AB41" s="19">
        <f t="shared" si="0"/>
        <v>52800</v>
      </c>
      <c r="AC41" s="20"/>
    </row>
    <row r="42" spans="1:29" ht="45.75" customHeight="1">
      <c r="A42" s="6">
        <v>38</v>
      </c>
      <c r="B42" s="7" t="s">
        <v>47</v>
      </c>
      <c r="C42" s="6">
        <v>2140</v>
      </c>
      <c r="D42" s="7" t="s">
        <v>81</v>
      </c>
      <c r="E42" s="19"/>
      <c r="F42" s="19"/>
      <c r="G42" s="19"/>
      <c r="H42" s="19"/>
      <c r="I42" s="19">
        <v>1400</v>
      </c>
      <c r="J42" s="19"/>
      <c r="K42" s="19"/>
      <c r="L42" s="19"/>
      <c r="M42" s="19"/>
      <c r="N42" s="19">
        <v>15100</v>
      </c>
      <c r="O42" s="19"/>
      <c r="P42" s="19"/>
      <c r="Q42" s="19">
        <v>20000</v>
      </c>
      <c r="R42" s="19"/>
      <c r="S42" s="19">
        <v>55500</v>
      </c>
      <c r="T42" s="19"/>
      <c r="U42" s="19"/>
      <c r="V42" s="19"/>
      <c r="W42" s="19"/>
      <c r="X42" s="19"/>
      <c r="Y42" s="19"/>
      <c r="Z42" s="19"/>
      <c r="AA42" s="19"/>
      <c r="AB42" s="19">
        <f t="shared" si="0"/>
        <v>92000</v>
      </c>
      <c r="AC42" s="20"/>
    </row>
    <row r="43" spans="1:29" ht="45.75" customHeight="1">
      <c r="A43" s="6">
        <v>39</v>
      </c>
      <c r="B43" s="7" t="s">
        <v>48</v>
      </c>
      <c r="C43" s="6">
        <v>2150</v>
      </c>
      <c r="D43" s="7" t="s">
        <v>81</v>
      </c>
      <c r="E43" s="19"/>
      <c r="F43" s="19"/>
      <c r="G43" s="19"/>
      <c r="H43" s="19"/>
      <c r="I43" s="19">
        <v>12500</v>
      </c>
      <c r="J43" s="19"/>
      <c r="K43" s="19"/>
      <c r="L43" s="19">
        <v>13600</v>
      </c>
      <c r="M43" s="19">
        <v>153000</v>
      </c>
      <c r="N43" s="19">
        <v>16200</v>
      </c>
      <c r="O43" s="19"/>
      <c r="P43" s="19">
        <v>11300</v>
      </c>
      <c r="Q43" s="19">
        <v>600</v>
      </c>
      <c r="R43" s="19"/>
      <c r="S43" s="19">
        <v>44500</v>
      </c>
      <c r="T43" s="19"/>
      <c r="U43" s="19"/>
      <c r="V43" s="19"/>
      <c r="W43" s="19"/>
      <c r="X43" s="19"/>
      <c r="Y43" s="19"/>
      <c r="Z43" s="19"/>
      <c r="AA43" s="19"/>
      <c r="AB43" s="19">
        <f t="shared" si="0"/>
        <v>251700</v>
      </c>
      <c r="AC43" s="20"/>
    </row>
    <row r="44" spans="1:29" ht="45.75" customHeight="1">
      <c r="A44" s="6">
        <v>40</v>
      </c>
      <c r="B44" s="7" t="s">
        <v>49</v>
      </c>
      <c r="C44" s="6">
        <v>2401</v>
      </c>
      <c r="D44" s="7" t="s">
        <v>81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v>44000</v>
      </c>
      <c r="Q44" s="19">
        <v>55000</v>
      </c>
      <c r="R44" s="19"/>
      <c r="S44" s="19">
        <v>396000</v>
      </c>
      <c r="T44" s="19"/>
      <c r="U44" s="19"/>
      <c r="V44" s="19"/>
      <c r="W44" s="19">
        <v>416940</v>
      </c>
      <c r="X44" s="19"/>
      <c r="Y44" s="19"/>
      <c r="Z44" s="19"/>
      <c r="AA44" s="19"/>
      <c r="AB44" s="19">
        <f t="shared" si="0"/>
        <v>911940</v>
      </c>
      <c r="AC44" s="20">
        <v>55000</v>
      </c>
    </row>
    <row r="45" spans="1:29" ht="45.75" customHeight="1">
      <c r="A45" s="6">
        <v>41</v>
      </c>
      <c r="B45" s="7" t="s">
        <v>49</v>
      </c>
      <c r="C45" s="6">
        <v>2402</v>
      </c>
      <c r="D45" s="7" t="s">
        <v>83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v>181000</v>
      </c>
      <c r="Q45" s="19">
        <v>82500</v>
      </c>
      <c r="R45" s="19"/>
      <c r="S45" s="19">
        <v>7538000</v>
      </c>
      <c r="T45" s="19">
        <v>783500</v>
      </c>
      <c r="U45" s="19"/>
      <c r="V45" s="19"/>
      <c r="W45" s="19">
        <v>1929520</v>
      </c>
      <c r="X45" s="19"/>
      <c r="Y45" s="19"/>
      <c r="Z45" s="19"/>
      <c r="AA45" s="19"/>
      <c r="AB45" s="19">
        <f t="shared" si="0"/>
        <v>10514520</v>
      </c>
      <c r="AC45" s="20">
        <v>702900</v>
      </c>
    </row>
    <row r="46" spans="1:29" ht="45.75" customHeight="1">
      <c r="A46" s="6">
        <v>42</v>
      </c>
      <c r="B46" s="7" t="s">
        <v>49</v>
      </c>
      <c r="C46" s="6">
        <v>2403</v>
      </c>
      <c r="D46" s="7" t="s">
        <v>81</v>
      </c>
      <c r="E46" s="19"/>
      <c r="F46" s="19"/>
      <c r="G46" s="19"/>
      <c r="H46" s="19"/>
      <c r="I46" s="19"/>
      <c r="J46" s="19"/>
      <c r="K46" s="19"/>
      <c r="L46" s="19"/>
      <c r="M46" s="19"/>
      <c r="N46" s="19">
        <v>55000</v>
      </c>
      <c r="O46" s="19"/>
      <c r="P46" s="19">
        <v>44000</v>
      </c>
      <c r="Q46" s="19"/>
      <c r="R46" s="19"/>
      <c r="S46" s="19">
        <v>605000</v>
      </c>
      <c r="T46" s="19"/>
      <c r="U46" s="19"/>
      <c r="V46" s="19"/>
      <c r="W46" s="19">
        <v>409190</v>
      </c>
      <c r="X46" s="19"/>
      <c r="Y46" s="19"/>
      <c r="Z46" s="19"/>
      <c r="AA46" s="19"/>
      <c r="AB46" s="19">
        <f t="shared" si="0"/>
        <v>1113190</v>
      </c>
      <c r="AC46" s="20">
        <v>20000</v>
      </c>
    </row>
    <row r="47" spans="1:29" ht="45.75" customHeight="1">
      <c r="A47" s="6">
        <v>43</v>
      </c>
      <c r="B47" s="7" t="s">
        <v>49</v>
      </c>
      <c r="C47" s="6">
        <v>2404</v>
      </c>
      <c r="D47" s="7" t="s">
        <v>83</v>
      </c>
      <c r="E47" s="19"/>
      <c r="F47" s="19"/>
      <c r="G47" s="19"/>
      <c r="H47" s="19"/>
      <c r="I47" s="19">
        <v>5800</v>
      </c>
      <c r="J47" s="19"/>
      <c r="K47" s="19"/>
      <c r="L47" s="19"/>
      <c r="M47" s="19"/>
      <c r="N47" s="19">
        <v>7200</v>
      </c>
      <c r="O47" s="19"/>
      <c r="P47" s="19">
        <v>55000</v>
      </c>
      <c r="Q47" s="19"/>
      <c r="R47" s="19"/>
      <c r="S47" s="19">
        <v>4340000</v>
      </c>
      <c r="T47" s="19"/>
      <c r="U47" s="19"/>
      <c r="V47" s="19"/>
      <c r="W47" s="19">
        <v>1127600</v>
      </c>
      <c r="X47" s="19"/>
      <c r="Y47" s="19"/>
      <c r="Z47" s="19"/>
      <c r="AA47" s="19"/>
      <c r="AB47" s="19">
        <f t="shared" si="0"/>
        <v>5535600</v>
      </c>
      <c r="AC47" s="20">
        <v>4830000</v>
      </c>
    </row>
    <row r="48" spans="1:29" ht="45.75" customHeight="1">
      <c r="A48" s="6">
        <v>44</v>
      </c>
      <c r="B48" s="7" t="s">
        <v>50</v>
      </c>
      <c r="C48" s="6">
        <v>2420</v>
      </c>
      <c r="D48" s="7" t="s">
        <v>83</v>
      </c>
      <c r="E48" s="19"/>
      <c r="F48" s="19"/>
      <c r="G48" s="19"/>
      <c r="H48" s="19"/>
      <c r="I48" s="19"/>
      <c r="J48" s="19"/>
      <c r="K48" s="19"/>
      <c r="L48" s="19"/>
      <c r="M48" s="19"/>
      <c r="N48" s="19">
        <v>5000</v>
      </c>
      <c r="O48" s="19"/>
      <c r="P48" s="19"/>
      <c r="Q48" s="19"/>
      <c r="R48" s="19"/>
      <c r="S48" s="19">
        <v>25000</v>
      </c>
      <c r="T48" s="19"/>
      <c r="U48" s="19"/>
      <c r="V48" s="19"/>
      <c r="W48" s="19"/>
      <c r="X48" s="19"/>
      <c r="Y48" s="19"/>
      <c r="Z48" s="19"/>
      <c r="AA48" s="19"/>
      <c r="AB48" s="19">
        <f t="shared" si="0"/>
        <v>30000</v>
      </c>
      <c r="AC48" s="20">
        <v>31460</v>
      </c>
    </row>
    <row r="49" spans="1:29" ht="45.75" customHeight="1">
      <c r="A49" s="6">
        <v>45</v>
      </c>
      <c r="B49" s="7" t="s">
        <v>51</v>
      </c>
      <c r="C49" s="6">
        <v>2430</v>
      </c>
      <c r="D49" s="7" t="s">
        <v>81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>
        <v>20000</v>
      </c>
      <c r="R49" s="19"/>
      <c r="S49" s="19">
        <v>83400</v>
      </c>
      <c r="T49" s="19"/>
      <c r="U49" s="19"/>
      <c r="V49" s="19"/>
      <c r="W49" s="19"/>
      <c r="X49" s="19"/>
      <c r="Y49" s="19"/>
      <c r="Z49" s="19"/>
      <c r="AA49" s="19"/>
      <c r="AB49" s="19">
        <f t="shared" si="0"/>
        <v>103400</v>
      </c>
      <c r="AC49" s="20"/>
    </row>
    <row r="50" spans="1:29" ht="45.75" customHeight="1">
      <c r="A50" s="6">
        <v>46</v>
      </c>
      <c r="B50" s="7" t="s">
        <v>51</v>
      </c>
      <c r="C50" s="6">
        <v>2431</v>
      </c>
      <c r="D50" s="7" t="s">
        <v>81</v>
      </c>
      <c r="E50" s="19"/>
      <c r="F50" s="19"/>
      <c r="G50" s="19"/>
      <c r="H50" s="19"/>
      <c r="I50" s="19">
        <v>6400</v>
      </c>
      <c r="J50" s="19"/>
      <c r="K50" s="19"/>
      <c r="L50" s="19"/>
      <c r="M50" s="19"/>
      <c r="N50" s="19"/>
      <c r="O50" s="19"/>
      <c r="P50" s="19"/>
      <c r="Q50" s="19"/>
      <c r="R50" s="19"/>
      <c r="S50" s="19">
        <v>14000</v>
      </c>
      <c r="T50" s="19"/>
      <c r="U50" s="19"/>
      <c r="V50" s="19"/>
      <c r="W50" s="19"/>
      <c r="X50" s="19"/>
      <c r="Y50" s="19"/>
      <c r="Z50" s="19"/>
      <c r="AA50" s="19"/>
      <c r="AB50" s="19">
        <f t="shared" si="0"/>
        <v>20400</v>
      </c>
      <c r="AC50" s="20">
        <v>15100</v>
      </c>
    </row>
    <row r="51" spans="1:29" ht="45.75" customHeight="1">
      <c r="A51" s="6">
        <v>47</v>
      </c>
      <c r="B51" s="7" t="s">
        <v>52</v>
      </c>
      <c r="C51" s="6">
        <v>2440</v>
      </c>
      <c r="D51" s="9" t="s">
        <v>81</v>
      </c>
      <c r="E51" s="19"/>
      <c r="F51" s="19"/>
      <c r="G51" s="19"/>
      <c r="H51" s="19"/>
      <c r="I51" s="19">
        <v>11000</v>
      </c>
      <c r="J51" s="19"/>
      <c r="K51" s="19"/>
      <c r="L51" s="19"/>
      <c r="M51" s="19"/>
      <c r="N51" s="19">
        <v>11000</v>
      </c>
      <c r="O51" s="19"/>
      <c r="P51" s="19">
        <v>11000</v>
      </c>
      <c r="Q51" s="19">
        <v>22000</v>
      </c>
      <c r="R51" s="19"/>
      <c r="S51" s="19">
        <v>110000</v>
      </c>
      <c r="T51" s="19"/>
      <c r="U51" s="19"/>
      <c r="V51" s="19"/>
      <c r="W51" s="19"/>
      <c r="X51" s="19"/>
      <c r="Y51" s="19"/>
      <c r="Z51" s="19"/>
      <c r="AA51" s="19"/>
      <c r="AB51" s="19">
        <f t="shared" si="0"/>
        <v>165000</v>
      </c>
      <c r="AC51" s="20"/>
    </row>
    <row r="52" spans="1:29" ht="45.75" customHeight="1">
      <c r="A52" s="6">
        <v>48</v>
      </c>
      <c r="B52" s="7" t="s">
        <v>52</v>
      </c>
      <c r="C52" s="6">
        <v>2441</v>
      </c>
      <c r="D52" s="9" t="s">
        <v>81</v>
      </c>
      <c r="E52" s="19"/>
      <c r="F52" s="19"/>
      <c r="G52" s="19"/>
      <c r="H52" s="19"/>
      <c r="I52" s="19">
        <v>17100</v>
      </c>
      <c r="J52" s="19"/>
      <c r="K52" s="19"/>
      <c r="L52" s="19">
        <v>3500</v>
      </c>
      <c r="M52" s="19"/>
      <c r="N52" s="19">
        <v>3900</v>
      </c>
      <c r="O52" s="19"/>
      <c r="P52" s="19"/>
      <c r="Q52" s="19">
        <v>2300</v>
      </c>
      <c r="R52" s="19"/>
      <c r="S52" s="19">
        <v>72000</v>
      </c>
      <c r="T52" s="19"/>
      <c r="U52" s="19"/>
      <c r="V52" s="19"/>
      <c r="W52" s="19"/>
      <c r="X52" s="19"/>
      <c r="Y52" s="19"/>
      <c r="Z52" s="19"/>
      <c r="AA52" s="19"/>
      <c r="AB52" s="19">
        <f t="shared" si="0"/>
        <v>98800</v>
      </c>
      <c r="AC52" s="20">
        <v>36500</v>
      </c>
    </row>
    <row r="53" spans="1:29" ht="45.75" customHeight="1">
      <c r="A53" s="6">
        <v>49</v>
      </c>
      <c r="B53" s="7" t="s">
        <v>53</v>
      </c>
      <c r="C53" s="6">
        <v>2450</v>
      </c>
      <c r="D53" s="9" t="s">
        <v>81</v>
      </c>
      <c r="E53" s="19"/>
      <c r="F53" s="19"/>
      <c r="G53" s="19"/>
      <c r="H53" s="19"/>
      <c r="I53" s="19"/>
      <c r="J53" s="19"/>
      <c r="K53" s="19"/>
      <c r="L53" s="19"/>
      <c r="M53" s="19"/>
      <c r="N53" s="19">
        <v>13200</v>
      </c>
      <c r="O53" s="19"/>
      <c r="P53" s="19">
        <v>250000</v>
      </c>
      <c r="Q53" s="19">
        <v>132000</v>
      </c>
      <c r="R53" s="19"/>
      <c r="S53" s="19">
        <v>3200000</v>
      </c>
      <c r="T53" s="19"/>
      <c r="U53" s="19"/>
      <c r="V53" s="19"/>
      <c r="W53" s="19">
        <v>840000</v>
      </c>
      <c r="X53" s="19"/>
      <c r="Y53" s="19"/>
      <c r="Z53" s="19"/>
      <c r="AA53" s="19"/>
      <c r="AB53" s="19">
        <f t="shared" si="0"/>
        <v>4435200</v>
      </c>
      <c r="AC53" s="20">
        <v>1553950</v>
      </c>
    </row>
    <row r="54" spans="1:29" ht="45.75" customHeight="1">
      <c r="A54" s="6">
        <v>50</v>
      </c>
      <c r="B54" s="7" t="s">
        <v>53</v>
      </c>
      <c r="C54" s="6">
        <v>2451</v>
      </c>
      <c r="D54" s="9" t="s">
        <v>81</v>
      </c>
      <c r="E54" s="19"/>
      <c r="F54" s="19"/>
      <c r="G54" s="19"/>
      <c r="H54" s="19"/>
      <c r="I54" s="19">
        <v>30000</v>
      </c>
      <c r="J54" s="19"/>
      <c r="K54" s="19"/>
      <c r="L54" s="19"/>
      <c r="M54" s="19"/>
      <c r="N54" s="19">
        <v>5500</v>
      </c>
      <c r="O54" s="19"/>
      <c r="P54" s="19">
        <v>38500</v>
      </c>
      <c r="Q54" s="19">
        <v>110000</v>
      </c>
      <c r="R54" s="19"/>
      <c r="S54" s="19">
        <v>2100000</v>
      </c>
      <c r="T54" s="19"/>
      <c r="U54" s="19">
        <v>3000</v>
      </c>
      <c r="V54" s="19"/>
      <c r="W54" s="19">
        <v>418000</v>
      </c>
      <c r="X54" s="19"/>
      <c r="Y54" s="19"/>
      <c r="Z54" s="19"/>
      <c r="AA54" s="19"/>
      <c r="AB54" s="19">
        <f t="shared" si="0"/>
        <v>2705000</v>
      </c>
      <c r="AC54" s="20">
        <v>3430140</v>
      </c>
    </row>
    <row r="55" spans="1:29" ht="45.75" customHeight="1">
      <c r="A55" s="6">
        <v>51</v>
      </c>
      <c r="B55" s="7" t="s">
        <v>54</v>
      </c>
      <c r="C55" s="6">
        <v>2460</v>
      </c>
      <c r="D55" s="9" t="s">
        <v>81</v>
      </c>
      <c r="E55" s="19"/>
      <c r="F55" s="19"/>
      <c r="G55" s="19"/>
      <c r="H55" s="19"/>
      <c r="I55" s="19"/>
      <c r="J55" s="19"/>
      <c r="K55" s="19"/>
      <c r="L55" s="19"/>
      <c r="M55" s="19"/>
      <c r="N55" s="19">
        <v>5000</v>
      </c>
      <c r="O55" s="19"/>
      <c r="P55" s="19"/>
      <c r="Q55" s="19"/>
      <c r="R55" s="19"/>
      <c r="S55" s="19">
        <v>13500</v>
      </c>
      <c r="T55" s="19"/>
      <c r="U55" s="19"/>
      <c r="V55" s="19"/>
      <c r="W55" s="19"/>
      <c r="X55" s="19"/>
      <c r="Y55" s="19"/>
      <c r="Z55" s="19"/>
      <c r="AA55" s="19"/>
      <c r="AB55" s="19">
        <f t="shared" si="0"/>
        <v>18500</v>
      </c>
      <c r="AC55" s="20">
        <v>22000</v>
      </c>
    </row>
    <row r="56" spans="1:29" ht="45.75" customHeight="1">
      <c r="A56" s="6">
        <v>52</v>
      </c>
      <c r="B56" s="7" t="s">
        <v>54</v>
      </c>
      <c r="C56" s="6">
        <v>2461</v>
      </c>
      <c r="D56" s="9" t="s">
        <v>81</v>
      </c>
      <c r="E56" s="19"/>
      <c r="F56" s="19"/>
      <c r="G56" s="19"/>
      <c r="H56" s="19"/>
      <c r="I56" s="19"/>
      <c r="J56" s="19"/>
      <c r="K56" s="19"/>
      <c r="L56" s="19"/>
      <c r="M56" s="19"/>
      <c r="N56" s="19">
        <v>2000</v>
      </c>
      <c r="O56" s="19"/>
      <c r="P56" s="19"/>
      <c r="Q56" s="19">
        <v>1400</v>
      </c>
      <c r="R56" s="19"/>
      <c r="S56" s="19">
        <v>23100</v>
      </c>
      <c r="T56" s="19"/>
      <c r="U56" s="19"/>
      <c r="V56" s="19"/>
      <c r="W56" s="19"/>
      <c r="X56" s="19"/>
      <c r="Y56" s="19"/>
      <c r="Z56" s="19"/>
      <c r="AA56" s="19"/>
      <c r="AB56" s="19">
        <f t="shared" si="0"/>
        <v>26500</v>
      </c>
      <c r="AC56" s="20">
        <v>5000</v>
      </c>
    </row>
    <row r="57" spans="1:29" ht="45.75" customHeight="1">
      <c r="A57" s="6">
        <v>53</v>
      </c>
      <c r="B57" s="7" t="s">
        <v>26</v>
      </c>
      <c r="C57" s="6">
        <v>6001</v>
      </c>
      <c r="D57" s="9" t="s">
        <v>66</v>
      </c>
      <c r="E57" s="19"/>
      <c r="F57" s="19"/>
      <c r="G57" s="19"/>
      <c r="H57" s="19"/>
      <c r="I57" s="19">
        <v>80000</v>
      </c>
      <c r="J57" s="19"/>
      <c r="K57" s="19"/>
      <c r="L57" s="19">
        <v>100000</v>
      </c>
      <c r="M57" s="19"/>
      <c r="N57" s="19">
        <v>20000</v>
      </c>
      <c r="O57" s="19">
        <v>220000</v>
      </c>
      <c r="P57" s="19">
        <v>100000</v>
      </c>
      <c r="Q57" s="19">
        <v>396000</v>
      </c>
      <c r="R57" s="19"/>
      <c r="S57" s="19">
        <v>220000</v>
      </c>
      <c r="T57" s="19">
        <v>200000</v>
      </c>
      <c r="U57" s="19"/>
      <c r="V57" s="19"/>
      <c r="W57" s="19">
        <v>200000</v>
      </c>
      <c r="X57" s="19"/>
      <c r="Y57" s="19"/>
      <c r="Z57" s="19">
        <v>25000</v>
      </c>
      <c r="AA57" s="19"/>
      <c r="AB57" s="19">
        <f t="shared" si="0"/>
        <v>1561000</v>
      </c>
      <c r="AC57" s="20"/>
    </row>
    <row r="58" spans="1:29" ht="45.75" customHeight="1">
      <c r="A58" s="6">
        <v>54</v>
      </c>
      <c r="B58" s="7" t="s">
        <v>18</v>
      </c>
      <c r="C58" s="6">
        <v>9002</v>
      </c>
      <c r="D58" s="9" t="s">
        <v>86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>
        <v>19578020</v>
      </c>
      <c r="AB58" s="19">
        <f t="shared" si="0"/>
        <v>19578020</v>
      </c>
      <c r="AC58" s="20"/>
    </row>
    <row r="59" spans="1:29" ht="33" customHeight="1">
      <c r="A59" s="6"/>
      <c r="B59" s="10" t="s">
        <v>27</v>
      </c>
      <c r="C59" s="6"/>
      <c r="D59" s="6"/>
      <c r="E59" s="16">
        <f t="shared" ref="E59:AB59" si="1">SUM(E5:E58)</f>
        <v>104825000</v>
      </c>
      <c r="F59" s="16">
        <f t="shared" si="1"/>
        <v>75337500</v>
      </c>
      <c r="G59" s="16">
        <f t="shared" si="1"/>
        <v>10355750</v>
      </c>
      <c r="H59" s="16">
        <f t="shared" si="1"/>
        <v>23500000</v>
      </c>
      <c r="I59" s="17">
        <f t="shared" si="1"/>
        <v>1097200</v>
      </c>
      <c r="J59" s="17">
        <f t="shared" si="1"/>
        <v>180000</v>
      </c>
      <c r="K59" s="17">
        <f t="shared" si="1"/>
        <v>5170000</v>
      </c>
      <c r="L59" s="17">
        <f t="shared" si="1"/>
        <v>316300</v>
      </c>
      <c r="M59" s="17">
        <f t="shared" si="1"/>
        <v>2218000</v>
      </c>
      <c r="N59" s="17">
        <f t="shared" si="1"/>
        <v>1854800</v>
      </c>
      <c r="O59" s="17">
        <f t="shared" si="1"/>
        <v>461800</v>
      </c>
      <c r="P59" s="17">
        <f t="shared" si="1"/>
        <v>2216500</v>
      </c>
      <c r="Q59" s="17">
        <f t="shared" si="1"/>
        <v>7309000</v>
      </c>
      <c r="R59" s="17">
        <f t="shared" si="1"/>
        <v>1650000</v>
      </c>
      <c r="S59" s="17">
        <f t="shared" si="1"/>
        <v>25734080</v>
      </c>
      <c r="T59" s="17">
        <f t="shared" si="1"/>
        <v>3290000</v>
      </c>
      <c r="U59" s="17">
        <f t="shared" si="1"/>
        <v>5500</v>
      </c>
      <c r="V59" s="17">
        <f t="shared" si="1"/>
        <v>1633500</v>
      </c>
      <c r="W59" s="17">
        <f t="shared" si="1"/>
        <v>19882050</v>
      </c>
      <c r="X59" s="17">
        <f t="shared" si="1"/>
        <v>166000</v>
      </c>
      <c r="Y59" s="17">
        <f t="shared" si="1"/>
        <v>1500000</v>
      </c>
      <c r="Z59" s="17">
        <f t="shared" si="1"/>
        <v>234000</v>
      </c>
      <c r="AA59" s="17">
        <f t="shared" si="1"/>
        <v>23643020</v>
      </c>
      <c r="AB59" s="17">
        <f t="shared" si="1"/>
        <v>312580000</v>
      </c>
      <c r="AC59" s="18">
        <f>SUM(AC5:AC58)</f>
        <v>22722860</v>
      </c>
    </row>
    <row r="60" spans="1:29" ht="30" hidden="1" customHeight="1">
      <c r="A60" s="31" t="s">
        <v>57</v>
      </c>
      <c r="B60" s="31"/>
      <c r="C60" s="31"/>
      <c r="D60" s="8"/>
      <c r="E60" s="2">
        <v>678.29</v>
      </c>
      <c r="F60" s="2">
        <v>450.91</v>
      </c>
      <c r="G60" s="2">
        <v>60.01</v>
      </c>
      <c r="H60" s="2">
        <v>108.42</v>
      </c>
      <c r="I60" s="1">
        <f t="shared" ref="I60:AB60" si="2">I59/100000</f>
        <v>10.972</v>
      </c>
      <c r="J60" s="1">
        <f t="shared" si="2"/>
        <v>1.8</v>
      </c>
      <c r="K60" s="1">
        <f t="shared" si="2"/>
        <v>51.7</v>
      </c>
      <c r="L60" s="1">
        <f t="shared" si="2"/>
        <v>3.1629999999999998</v>
      </c>
      <c r="M60" s="1">
        <f t="shared" si="2"/>
        <v>22.18</v>
      </c>
      <c r="N60" s="1">
        <f t="shared" si="2"/>
        <v>18.547999999999998</v>
      </c>
      <c r="O60" s="1"/>
      <c r="P60" s="1">
        <f t="shared" si="2"/>
        <v>22.164999999999999</v>
      </c>
      <c r="Q60" s="1">
        <f t="shared" si="2"/>
        <v>73.09</v>
      </c>
      <c r="R60" s="1"/>
      <c r="S60" s="1">
        <f t="shared" si="2"/>
        <v>257.3408</v>
      </c>
      <c r="T60" s="1">
        <f t="shared" si="2"/>
        <v>32.9</v>
      </c>
      <c r="U60" s="1">
        <f t="shared" si="2"/>
        <v>5.5E-2</v>
      </c>
      <c r="V60" s="1">
        <f t="shared" si="2"/>
        <v>16.335000000000001</v>
      </c>
      <c r="W60" s="1">
        <f t="shared" si="2"/>
        <v>198.82050000000001</v>
      </c>
      <c r="X60" s="1">
        <f t="shared" si="2"/>
        <v>1.66</v>
      </c>
      <c r="Y60" s="1">
        <f t="shared" si="2"/>
        <v>15</v>
      </c>
      <c r="Z60" s="1">
        <f t="shared" si="2"/>
        <v>2.34</v>
      </c>
      <c r="AA60" s="1">
        <f t="shared" si="2"/>
        <v>236.43020000000001</v>
      </c>
      <c r="AB60" s="1">
        <f t="shared" si="2"/>
        <v>3125.8</v>
      </c>
    </row>
    <row r="61" spans="1:29" ht="36.75" hidden="1" customHeight="1">
      <c r="A61" s="32" t="s">
        <v>55</v>
      </c>
      <c r="B61" s="32"/>
      <c r="C61" s="32"/>
      <c r="D61" s="4"/>
      <c r="E61" s="4"/>
      <c r="F61" s="4"/>
      <c r="G61" s="4"/>
      <c r="H61" s="4"/>
      <c r="I61" s="1">
        <v>6.91</v>
      </c>
      <c r="J61" s="1">
        <v>0</v>
      </c>
      <c r="K61" s="1">
        <v>47.03</v>
      </c>
      <c r="L61" s="1">
        <v>1.46</v>
      </c>
      <c r="M61" s="1">
        <v>1.7</v>
      </c>
      <c r="N61" s="1">
        <v>23.21</v>
      </c>
      <c r="O61" s="1"/>
      <c r="P61" s="1">
        <v>15.86</v>
      </c>
      <c r="Q61" s="1">
        <v>34.380000000000003</v>
      </c>
      <c r="R61" s="1"/>
      <c r="S61" s="1">
        <v>176.74</v>
      </c>
      <c r="T61" s="1">
        <v>8.85</v>
      </c>
      <c r="U61" s="1">
        <v>0</v>
      </c>
      <c r="V61" s="1">
        <v>24.85</v>
      </c>
      <c r="W61" s="1">
        <v>83.27</v>
      </c>
      <c r="X61" s="1">
        <v>0</v>
      </c>
      <c r="Y61" s="1">
        <v>0</v>
      </c>
      <c r="Z61" s="1">
        <v>1.9</v>
      </c>
      <c r="AA61" s="1">
        <v>850</v>
      </c>
      <c r="AB61" s="1">
        <v>114.36</v>
      </c>
    </row>
    <row r="62" spans="1:29" ht="38.25" hidden="1" customHeight="1">
      <c r="A62" s="33" t="s">
        <v>56</v>
      </c>
      <c r="B62" s="33"/>
      <c r="C62" s="33"/>
      <c r="D62" s="4"/>
      <c r="E62" s="4"/>
      <c r="F62" s="4"/>
      <c r="G62" s="4"/>
      <c r="H62" s="4"/>
      <c r="I62" s="2">
        <v>0</v>
      </c>
      <c r="J62" s="2">
        <v>1.18</v>
      </c>
      <c r="K62" s="2">
        <v>7.94</v>
      </c>
      <c r="L62" s="2">
        <v>0.81</v>
      </c>
      <c r="M62" s="2">
        <v>0.94</v>
      </c>
      <c r="N62" s="2">
        <v>11.65</v>
      </c>
      <c r="O62" s="2"/>
      <c r="P62" s="2">
        <v>7.3</v>
      </c>
      <c r="Q62" s="2">
        <v>18.739999999999998</v>
      </c>
      <c r="R62" s="2"/>
      <c r="S62" s="2">
        <v>55.9</v>
      </c>
      <c r="T62" s="2">
        <v>0.52</v>
      </c>
      <c r="U62" s="2">
        <v>0.01</v>
      </c>
      <c r="V62" s="2">
        <v>9.11</v>
      </c>
      <c r="W62" s="2">
        <v>35.51</v>
      </c>
      <c r="X62" s="2">
        <v>0.64</v>
      </c>
      <c r="Y62" s="2">
        <v>9.99</v>
      </c>
      <c r="Z62" s="2">
        <v>1.91</v>
      </c>
      <c r="AA62" s="2">
        <v>0</v>
      </c>
      <c r="AB62" s="3"/>
    </row>
    <row r="63" spans="1:29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9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9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9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9" ht="23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30" t="s">
        <v>92</v>
      </c>
      <c r="AB67" s="30"/>
      <c r="AC67" s="30"/>
    </row>
    <row r="68" spans="1:29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9">
      <c r="A70" s="4"/>
      <c r="B70" s="4"/>
      <c r="C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9">
      <c r="A71" s="4"/>
      <c r="B71" s="4"/>
      <c r="C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</sheetData>
  <mergeCells count="15">
    <mergeCell ref="A1:AC1"/>
    <mergeCell ref="A2:AC2"/>
    <mergeCell ref="I3:I4"/>
    <mergeCell ref="J3:J4"/>
    <mergeCell ref="AA67:AC67"/>
    <mergeCell ref="A60:C60"/>
    <mergeCell ref="A61:C61"/>
    <mergeCell ref="A62:C62"/>
    <mergeCell ref="A3:A4"/>
    <mergeCell ref="B3:B4"/>
    <mergeCell ref="C3:C4"/>
    <mergeCell ref="K3:AB3"/>
    <mergeCell ref="E3:G3"/>
    <mergeCell ref="H3:H4"/>
    <mergeCell ref="D3:D4"/>
  </mergeCells>
  <pageMargins left="0.70866141732283472" right="0.15748031496062992" top="0.74803149606299213" bottom="0.47244094488188981" header="0.31496062992125984" footer="0.31496062992125984"/>
  <pageSetup paperSize="5" scale="5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E &amp; S Allotment 2013-14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2013-11-06T06:00:17Z</dcterms:modified>
</cp:coreProperties>
</file>